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电缆总表" sheetId="1" r:id="rId1"/>
  </sheets>
  <definedNames>
    <definedName name="_xlnm.Print_Area" localSheetId="0">电缆总表!$A$1:$F$13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<sst xmlns="http://schemas.openxmlformats.org/spreadsheetml/2006/main" count="27" uniqueCount="19">
  <si>
    <t>2025年首届粤港澳大湾区灯会活动项目电缆采购清单</t>
  </si>
  <si>
    <t>序号</t>
  </si>
  <si>
    <t>型号及规格</t>
  </si>
  <si>
    <t>单位</t>
  </si>
  <si>
    <t>数量</t>
  </si>
  <si>
    <t>投标报价</t>
  </si>
  <si>
    <t>单价（元）</t>
  </si>
  <si>
    <t>总价（元）</t>
  </si>
  <si>
    <t>ZR-YJLHV-4(1X400)+1X185</t>
  </si>
  <si>
    <t>m</t>
  </si>
  <si>
    <t>ZR-YJLHV-4(1X300)+1X150</t>
  </si>
  <si>
    <t>ZR-YJLHV-4X240+1X120</t>
  </si>
  <si>
    <t>ZR-YJLHV-4X185+1X95</t>
  </si>
  <si>
    <t>ZR-YJLHV-4x150+1x70</t>
  </si>
  <si>
    <t>ZR-YJLHV-4x95+1x50</t>
  </si>
  <si>
    <t>ZR-YJLHV-4x70+1x35</t>
  </si>
  <si>
    <t>ZR-YJLHV-4x50+1x25</t>
  </si>
  <si>
    <t>ZR-YJLHV-4x35+1x16</t>
  </si>
  <si>
    <t>总价税金（含13%税）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</si>
</sst>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view="pageBreakPreview" zoomScaleNormal="100" topLeftCell="A2" workbookViewId="0">
      <selection activeCell="H9" sqref="H9"/>
    </sheetView>
  </sheetViews>
  <sheetFormatPr defaultColWidth="18.25" defaultRowHeight="13.5" outlineLevelCol="5"/>
  <cols>
    <col min="1" max="1" width="4.75" style="1" customWidth="1"/>
    <col min="2" max="2" width="23.1333333333333" style="1" customWidth="1"/>
    <col min="3" max="3" width="6.63333333333333" style="1" customWidth="1"/>
    <col min="4" max="4" width="7.63333333333333" style="1" customWidth="1"/>
    <col min="5" max="5" width="11.3833333333333" style="1" customWidth="1"/>
    <col min="6" max="6" width="15.75" style="1" customWidth="1"/>
    <col min="7" max="16364" width="18.25" customWidth="1"/>
  </cols>
  <sheetData>
    <row r="1" ht="30" customHeight="1" spans="1:6">
      <c r="A1" s="2" t="s">
        <v>0</v>
      </c>
      <c r="B1" s="3"/>
      <c r="C1" s="3"/>
      <c r="D1" s="3"/>
      <c r="E1" s="3"/>
      <c r="F1" s="3"/>
    </row>
    <row r="2" ht="24" customHeight="1" spans="1:6">
      <c r="A2" s="4" t="s">
        <v>1</v>
      </c>
      <c r="B2" s="4" t="s">
        <v>2</v>
      </c>
      <c r="C2" s="5" t="s">
        <v>3</v>
      </c>
      <c r="D2" s="4" t="s">
        <v>4</v>
      </c>
      <c r="E2" s="6" t="s">
        <v>5</v>
      </c>
      <c r="F2" s="7"/>
    </row>
    <row r="3" ht="22" customHeight="1" spans="1:6">
      <c r="A3" s="8"/>
      <c r="B3" s="9"/>
      <c r="C3" s="10"/>
      <c r="D3" s="8"/>
      <c r="E3" s="11" t="s">
        <v>6</v>
      </c>
      <c r="F3" s="11" t="s">
        <v>7</v>
      </c>
    </row>
    <row r="4" ht="30" customHeight="1" spans="1:6">
      <c r="A4" s="8">
        <v>1</v>
      </c>
      <c r="B4" s="12" t="s">
        <v>8</v>
      </c>
      <c r="C4" s="8" t="s">
        <v>9</v>
      </c>
      <c r="D4" s="8">
        <f>685+145+(450*2)+760+(670*2)</f>
        <v>3830</v>
      </c>
      <c r="E4" s="8"/>
      <c r="F4" s="8"/>
    </row>
    <row r="5" ht="30" customHeight="1" spans="1:6">
      <c r="A5" s="8">
        <v>2</v>
      </c>
      <c r="B5" s="13" t="s">
        <v>10</v>
      </c>
      <c r="C5" s="8" t="s">
        <v>9</v>
      </c>
      <c r="D5" s="14">
        <f>375+310+435+(545*2)</f>
        <v>2210</v>
      </c>
      <c r="E5" s="8"/>
      <c r="F5" s="8"/>
    </row>
    <row r="6" ht="30" customHeight="1" spans="1:6">
      <c r="A6" s="8">
        <v>3</v>
      </c>
      <c r="B6" s="12" t="s">
        <v>11</v>
      </c>
      <c r="C6" s="8" t="s">
        <v>9</v>
      </c>
      <c r="D6" s="8">
        <f>(365*2)+(360*2)</f>
        <v>1450</v>
      </c>
      <c r="E6" s="8"/>
      <c r="F6" s="8"/>
    </row>
    <row r="7" ht="30" customHeight="1" spans="1:6">
      <c r="A7" s="8">
        <v>4</v>
      </c>
      <c r="B7" s="12" t="s">
        <v>12</v>
      </c>
      <c r="C7" s="8" t="s">
        <v>9</v>
      </c>
      <c r="D7" s="8">
        <f>730*2</f>
        <v>1460</v>
      </c>
      <c r="E7" s="8"/>
      <c r="F7" s="8"/>
    </row>
    <row r="8" ht="30" customHeight="1" spans="1:6">
      <c r="A8" s="8">
        <v>5</v>
      </c>
      <c r="B8" s="13" t="s">
        <v>13</v>
      </c>
      <c r="C8" s="8" t="s">
        <v>9</v>
      </c>
      <c r="D8" s="14">
        <f>185+255</f>
        <v>440</v>
      </c>
      <c r="E8" s="15"/>
      <c r="F8" s="8"/>
    </row>
    <row r="9" customFormat="1" ht="32" customHeight="1" spans="1:6">
      <c r="A9" s="8">
        <v>6</v>
      </c>
      <c r="B9" s="12" t="s">
        <v>14</v>
      </c>
      <c r="C9" s="8" t="s">
        <v>9</v>
      </c>
      <c r="D9" s="8">
        <f>70</f>
        <v>70</v>
      </c>
      <c r="E9" s="8"/>
      <c r="F9" s="8"/>
    </row>
    <row r="10" ht="30" customHeight="1" spans="1:6">
      <c r="A10" s="8">
        <v>7</v>
      </c>
      <c r="B10" s="12" t="s">
        <v>15</v>
      </c>
      <c r="C10" s="8" t="s">
        <v>9</v>
      </c>
      <c r="D10" s="8">
        <f>115+95+365</f>
        <v>575</v>
      </c>
      <c r="E10" s="8"/>
      <c r="F10" s="8"/>
    </row>
    <row r="11" ht="30" customHeight="1" spans="1:6">
      <c r="A11" s="8">
        <v>8</v>
      </c>
      <c r="B11" s="12" t="s">
        <v>16</v>
      </c>
      <c r="C11" s="8" t="s">
        <v>9</v>
      </c>
      <c r="D11" s="8">
        <f>1450+670+1871</f>
        <v>3991</v>
      </c>
      <c r="E11" s="8"/>
      <c r="F11" s="8"/>
    </row>
    <row r="12" ht="32" customHeight="1" spans="1:6">
      <c r="A12" s="8">
        <v>9</v>
      </c>
      <c r="B12" s="12" t="s">
        <v>17</v>
      </c>
      <c r="C12" s="8" t="s">
        <v>9</v>
      </c>
      <c r="D12" s="8">
        <f>580+70+561</f>
        <v>1211</v>
      </c>
      <c r="E12" s="8"/>
      <c r="F12" s="8"/>
    </row>
    <row r="13" ht="32" customHeight="1" spans="1:6">
      <c r="A13" s="16" t="s">
        <v>18</v>
      </c>
      <c r="B13" s="17"/>
      <c r="C13" s="17"/>
      <c r="D13" s="17"/>
      <c r="E13" s="18"/>
      <c r="F13" s="4"/>
    </row>
  </sheetData>
  <mergeCells count="3">
    <mergeCell ref="A1:F1"/>
    <mergeCell ref="E2:F2"/>
    <mergeCell ref="A13:E13"/>
  </mergeCells>
  <pageMargins left="0.75" right="0.75" top="1" bottom="1" header="0.5" footer="0.5"/>
  <pageSetup paperSize="9" scale="3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电缆总表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2024-12-13T02:57:00Z</dcterms:created>
  <dcterms:modified xsi:type="dcterms:W3CDTF">2024-12-18T03:48:10Z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574178E81C0048198682C889104B1ED5_13</vt:lpwstr>
  </property>
  <property fmtid="{D5CDD505-2E9C-101B-9397-08002B2CF9AE}" pid="3" name="KSOProductBuildVer">
    <vt:lpwstr>2052-12.1.0.19302</vt:lpwstr>
  </property>
</Properties>
</file>